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<sst xmlns="http://schemas.openxmlformats.org/spreadsheetml/2006/main" count="58" uniqueCount="57">
  <si>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Category Description</t>
  </si>
  <si>
    <t>Actual</t>
  </si>
  <si>
    <t>Budget</t>
  </si>
  <si>
    <t>Difference</t>
  </si>
  <si>
    <t>Special Notes</t>
  </si>
  <si>
    <t>INCOME</t>
  </si>
  <si>
    <t>Resident Dues</t>
  </si>
  <si>
    <t>Clubhouse Rentals</t>
  </si>
  <si>
    <t>Interest</t>
  </si>
  <si>
    <t>Other Income</t>
  </si>
  <si>
    <t>TOTAL INCOME</t>
  </si>
  <si>
    <t>EXPENSES</t>
  </si>
  <si>
    <t>Accounting Services</t>
  </si>
  <si>
    <t>Association Improvements</t>
  </si>
  <si>
    <t>Clubhouse Operations</t>
  </si>
  <si>
    <t>Electric Utility</t>
  </si>
  <si>
    <t>Gas Utility</t>
  </si>
  <si>
    <t>Groundskeeping Contract</t>
  </si>
  <si>
    <t>Groundskeeping Special</t>
  </si>
  <si>
    <t>Insurance</t>
  </si>
  <si>
    <t>Legal &amp; Bank Fees</t>
  </si>
  <si>
    <t>Lifeguard Rental Duty</t>
  </si>
  <si>
    <t>Pool Management Contract</t>
  </si>
  <si>
    <t>Pool Repair &amp; Equipment</t>
  </si>
  <si>
    <t>Postage</t>
  </si>
  <si>
    <t>Printing</t>
  </si>
  <si>
    <t>Real Estate Property Tax</t>
  </si>
  <si>
    <t>Recreation Area Repair</t>
  </si>
  <si>
    <t>Security</t>
  </si>
  <si>
    <t>Social Activites</t>
  </si>
  <si>
    <t>Clubhouse Supplies</t>
  </si>
  <si>
    <t>Other Taxes</t>
  </si>
  <si>
    <t>Telephone Utility</t>
  </si>
  <si>
    <t>Water &amp; Sewer Utility</t>
  </si>
  <si>
    <t>TOTAL EXPENSES</t>
  </si>
  <si>
    <t>Capital Improvement Projects</t>
  </si>
  <si>
    <t>GRAND TOTAL EXPENSES</t>
  </si>
  <si>
    <t>Income vs Expenses (Annual Net)</t>
  </si>
  <si>
    <t xml:space="preserve">  Paid from rental fees</t>
  </si>
  <si>
    <t>Clubhouse Cleaning</t>
  </si>
  <si>
    <t xml:space="preserve">  See Note #1 below</t>
  </si>
  <si>
    <t xml:space="preserve">  See Note #2 below</t>
  </si>
  <si>
    <t>1/1/2010 through 12/31/2010</t>
  </si>
  <si>
    <t>High Point Budget vs Actual - 2010</t>
  </si>
  <si>
    <t>High Point Newsletter - January 2011</t>
  </si>
  <si>
    <t>Note #1 - Cost overruns for the Water feature project were the result of additional equipment required and unforeseen</t>
  </si>
  <si>
    <t xml:space="preserve">repairs that were done to the pool shell. Based on water use in 2010, association trustees believe that a leak in the </t>
  </si>
  <si>
    <t>basin has finally been located and repaired. In addition, as explained elsewhere in this newsletter, Cottonwood</t>
  </si>
  <si>
    <t>trees in the vicinity of the pool created massive problems with their seedling fuzz that plugged up the new water</t>
  </si>
  <si>
    <t>01.02.2010</t>
  </si>
  <si>
    <t>Also see Multi-Year Budget Actual &amp; Projections</t>
  </si>
  <si>
    <t xml:space="preserve">  Interest rates lowest in years</t>
  </si>
  <si>
    <t xml:space="preserve">Note #2 - Although the 2010 budget to actual reflects significant under-estimates, this amount does not affect the </t>
  </si>
  <si>
    <t xml:space="preserve">long-term association budget. </t>
  </si>
  <si>
    <t xml:space="preserve">  Outstanding dues from properties</t>
  </si>
  <si>
    <t xml:space="preserve">features and the main pool sand filter system. Extensive and expensive repairs were required. Due to a number of </t>
  </si>
  <si>
    <t>circumstances, a temporary feature was added and will be replaced by Flippin Buckets in 2011.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</si>
</sst>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4">
      <selection activeCell="F21" sqref="F21"/>
    </sheetView>
  </sheetViews>
  <sheetFormatPr defaultColWidth="9.140625" defaultRowHeight="15"/>
  <cols>
    <col min="1" max="1" width="2.8515625" style="0" customWidth="1"/>
    <col min="2" max="2" width="25.140625" style="0" customWidth="1"/>
    <col min="3" max="3" width="11.421875" style="2" customWidth="1"/>
    <col min="4" max="4" width="12.28125" style="2" customWidth="1"/>
    <col min="5" max="5" width="11.7109375" style="0" customWidth="1"/>
    <col min="6" max="6" width="26.140625" style="0" customWidth="1"/>
  </cols>
  <sheetData>
    <row r="1" spans="2:5" ht="18">
      <c r="B1" s="1" t="s">
        <v>43</v>
      </c>
      <c r="E1" t="s">
        <v>44</v>
      </c>
    </row>
    <row r="2" spans="2:4" s="3" customFormat="1" ht="12.75">
      <c r="B2" s="3" t="s">
        <v>42</v>
      </c>
      <c r="C2" s="4"/>
      <c r="D2" s="4"/>
    </row>
    <row r="3" spans="3:4" s="3" customFormat="1" ht="7.5" customHeight="1">
      <c r="C3" s="4"/>
      <c r="D3" s="4"/>
    </row>
    <row r="4" spans="2:6" s="3" customFormat="1" ht="12.75">
      <c r="B4" s="5" t="s">
        <v>0</v>
      </c>
      <c r="C4" s="6" t="s">
        <v>1</v>
      </c>
      <c r="D4" s="6" t="s">
        <v>2</v>
      </c>
      <c r="E4" s="5" t="s">
        <v>3</v>
      </c>
      <c r="F4" s="5" t="s">
        <v>4</v>
      </c>
    </row>
    <row r="5" spans="3:4" s="3" customFormat="1" ht="9.75" customHeight="1">
      <c r="C5" s="4"/>
      <c r="D5" s="4"/>
    </row>
    <row r="6" spans="1:4" s="3" customFormat="1" ht="12.75">
      <c r="A6" s="3" t="s">
        <v>5</v>
      </c>
      <c r="C6" s="4"/>
      <c r="D6" s="4"/>
    </row>
    <row r="7" spans="2:6" s="3" customFormat="1" ht="12.75">
      <c r="B7" s="3" t="s">
        <v>6</v>
      </c>
      <c r="C7" s="4">
        <v>202407.81</v>
      </c>
      <c r="D7" s="4">
        <v>202950</v>
      </c>
      <c r="E7" s="4">
        <f>C7-D7</f>
        <v>-542.1900000000023</v>
      </c>
      <c r="F7" s="3" t="s">
        <v>54</v>
      </c>
    </row>
    <row r="8" spans="2:5" s="3" customFormat="1" ht="12.75">
      <c r="B8" s="3" t="s">
        <v>7</v>
      </c>
      <c r="C8" s="4">
        <v>15275</v>
      </c>
      <c r="D8" s="4">
        <v>14000</v>
      </c>
      <c r="E8" s="4">
        <f>C8-D8</f>
        <v>1275</v>
      </c>
    </row>
    <row r="9" spans="2:6" s="3" customFormat="1" ht="12.75">
      <c r="B9" s="3" t="s">
        <v>8</v>
      </c>
      <c r="C9" s="4">
        <v>314.67</v>
      </c>
      <c r="D9" s="4">
        <v>1000</v>
      </c>
      <c r="E9" s="4">
        <f>C9-D9</f>
        <v>-685.3299999999999</v>
      </c>
      <c r="F9" s="3" t="s">
        <v>51</v>
      </c>
    </row>
    <row r="10" spans="2:5" s="3" customFormat="1" ht="12.75">
      <c r="B10" s="3" t="s">
        <v>9</v>
      </c>
      <c r="C10" s="4">
        <v>0</v>
      </c>
      <c r="D10" s="4">
        <v>0</v>
      </c>
      <c r="E10" s="4">
        <f>C10-D10</f>
        <v>0</v>
      </c>
    </row>
    <row r="11" spans="1:5" s="7" customFormat="1" ht="12.75">
      <c r="A11" s="7" t="s">
        <v>10</v>
      </c>
      <c r="C11" s="8">
        <f>C8+C9+C10+C7</f>
        <v>217997.48</v>
      </c>
      <c r="D11" s="8">
        <f>D7+D8+D9+D10</f>
        <v>217950</v>
      </c>
      <c r="E11" s="8">
        <f>C11-D11</f>
        <v>47.48000000001048</v>
      </c>
    </row>
    <row r="12" spans="3:4" s="3" customFormat="1" ht="9" customHeight="1">
      <c r="C12" s="4"/>
      <c r="D12" s="4"/>
    </row>
    <row r="13" spans="1:4" s="3" customFormat="1" ht="12.75">
      <c r="A13" s="3" t="s">
        <v>11</v>
      </c>
      <c r="C13" s="4"/>
      <c r="D13" s="4"/>
    </row>
    <row r="14" spans="2:5" s="3" customFormat="1" ht="12.75">
      <c r="B14" s="3" t="s">
        <v>12</v>
      </c>
      <c r="C14" s="4">
        <v>1100</v>
      </c>
      <c r="D14" s="4">
        <v>1400</v>
      </c>
      <c r="E14" s="4">
        <f aca="true" t="shared" si="0" ref="E14:E39">D14-C14</f>
        <v>300</v>
      </c>
    </row>
    <row r="15" spans="2:5" s="3" customFormat="1" ht="12.75">
      <c r="B15" s="3" t="s">
        <v>13</v>
      </c>
      <c r="C15" s="4">
        <v>1062</v>
      </c>
      <c r="D15" s="4">
        <v>3000</v>
      </c>
      <c r="E15" s="4">
        <f t="shared" si="0"/>
        <v>1938</v>
      </c>
    </row>
    <row r="16" spans="2:5" s="3" customFormat="1" ht="12.75">
      <c r="B16" s="3" t="s">
        <v>14</v>
      </c>
      <c r="C16" s="4">
        <v>13246.68</v>
      </c>
      <c r="D16" s="4">
        <v>9700</v>
      </c>
      <c r="E16" s="4">
        <f t="shared" si="0"/>
        <v>-3546.6800000000003</v>
      </c>
    </row>
    <row r="17" spans="2:5" s="3" customFormat="1" ht="12.75">
      <c r="B17" s="3" t="s">
        <v>39</v>
      </c>
      <c r="C17" s="4">
        <v>4860.77</v>
      </c>
      <c r="D17" s="4">
        <v>5500</v>
      </c>
      <c r="E17" s="4">
        <f t="shared" si="0"/>
        <v>639.2299999999996</v>
      </c>
    </row>
    <row r="18" spans="2:5" s="3" customFormat="1" ht="12.75">
      <c r="B18" s="3" t="s">
        <v>15</v>
      </c>
      <c r="C18" s="4">
        <v>10254.81</v>
      </c>
      <c r="D18" s="4">
        <v>11000</v>
      </c>
      <c r="E18" s="4">
        <f t="shared" si="0"/>
        <v>745.1900000000005</v>
      </c>
    </row>
    <row r="19" spans="2:5" s="3" customFormat="1" ht="12.75">
      <c r="B19" s="3" t="s">
        <v>16</v>
      </c>
      <c r="C19" s="4">
        <v>6638.34</v>
      </c>
      <c r="D19" s="4">
        <v>9000</v>
      </c>
      <c r="E19" s="4">
        <f t="shared" si="0"/>
        <v>2361.66</v>
      </c>
    </row>
    <row r="20" spans="2:5" s="3" customFormat="1" ht="12.75">
      <c r="B20" s="3" t="s">
        <v>17</v>
      </c>
      <c r="C20" s="4">
        <v>43164.28</v>
      </c>
      <c r="D20" s="4">
        <v>43000</v>
      </c>
      <c r="E20" s="4">
        <f t="shared" si="0"/>
        <v>-164.27999999999884</v>
      </c>
    </row>
    <row r="21" spans="2:5" s="3" customFormat="1" ht="12.75">
      <c r="B21" s="3" t="s">
        <v>18</v>
      </c>
      <c r="C21" s="4">
        <v>10895.25</v>
      </c>
      <c r="D21" s="4">
        <v>10000</v>
      </c>
      <c r="E21" s="4">
        <f t="shared" si="0"/>
        <v>-895.25</v>
      </c>
    </row>
    <row r="22" spans="2:5" s="3" customFormat="1" ht="12.75">
      <c r="B22" s="3" t="s">
        <v>19</v>
      </c>
      <c r="C22" s="4">
        <v>8894</v>
      </c>
      <c r="D22" s="4">
        <v>9200</v>
      </c>
      <c r="E22" s="4">
        <f t="shared" si="0"/>
        <v>306</v>
      </c>
    </row>
    <row r="23" spans="2:5" s="3" customFormat="1" ht="12.75">
      <c r="B23" s="3" t="s">
        <v>20</v>
      </c>
      <c r="C23" s="4">
        <v>30.72</v>
      </c>
      <c r="D23" s="4">
        <v>900</v>
      </c>
      <c r="E23" s="4">
        <f t="shared" si="0"/>
        <v>869.28</v>
      </c>
    </row>
    <row r="24" spans="2:6" s="3" customFormat="1" ht="12.75">
      <c r="B24" s="3" t="s">
        <v>21</v>
      </c>
      <c r="C24" s="4">
        <v>660</v>
      </c>
      <c r="D24" s="4">
        <v>1800</v>
      </c>
      <c r="E24" s="4">
        <f t="shared" si="0"/>
        <v>1140</v>
      </c>
      <c r="F24" s="3" t="s">
        <v>38</v>
      </c>
    </row>
    <row r="25" spans="2:5" s="3" customFormat="1" ht="12.75">
      <c r="B25" s="3" t="s">
        <v>22</v>
      </c>
      <c r="C25" s="4">
        <v>45277</v>
      </c>
      <c r="D25" s="4">
        <v>46000</v>
      </c>
      <c r="E25" s="4">
        <f t="shared" si="0"/>
        <v>723</v>
      </c>
    </row>
    <row r="26" spans="2:6" s="3" customFormat="1" ht="12.75">
      <c r="B26" s="3" t="s">
        <v>23</v>
      </c>
      <c r="C26" s="4">
        <v>11270.04</v>
      </c>
      <c r="D26" s="4">
        <v>3000</v>
      </c>
      <c r="E26" s="4">
        <f t="shared" si="0"/>
        <v>-8270.04</v>
      </c>
      <c r="F26" s="3" t="s">
        <v>40</v>
      </c>
    </row>
    <row r="27" spans="2:5" s="3" customFormat="1" ht="12.75">
      <c r="B27" s="3" t="s">
        <v>24</v>
      </c>
      <c r="C27" s="4">
        <v>1833</v>
      </c>
      <c r="D27" s="4">
        <v>2000</v>
      </c>
      <c r="E27" s="4">
        <f t="shared" si="0"/>
        <v>167</v>
      </c>
    </row>
    <row r="28" spans="2:5" s="3" customFormat="1" ht="12.75">
      <c r="B28" s="3" t="s">
        <v>25</v>
      </c>
      <c r="C28" s="4">
        <v>1149.21</v>
      </c>
      <c r="D28" s="4">
        <v>1500</v>
      </c>
      <c r="E28" s="4">
        <f t="shared" si="0"/>
        <v>350.78999999999996</v>
      </c>
    </row>
    <row r="29" spans="2:5" s="3" customFormat="1" ht="12.75">
      <c r="B29" s="3" t="s">
        <v>26</v>
      </c>
      <c r="C29" s="4">
        <v>849.98</v>
      </c>
      <c r="D29" s="4">
        <v>1000</v>
      </c>
      <c r="E29" s="4">
        <f t="shared" si="0"/>
        <v>150.01999999999998</v>
      </c>
    </row>
    <row r="30" spans="2:5" s="3" customFormat="1" ht="12.75">
      <c r="B30" s="3" t="s">
        <v>27</v>
      </c>
      <c r="C30" s="4">
        <v>3451.33</v>
      </c>
      <c r="D30" s="4">
        <v>2000</v>
      </c>
      <c r="E30" s="4">
        <f t="shared" si="0"/>
        <v>-1451.33</v>
      </c>
    </row>
    <row r="31" spans="2:5" s="3" customFormat="1" ht="12.75">
      <c r="B31" s="3" t="s">
        <v>28</v>
      </c>
      <c r="C31" s="4">
        <v>0</v>
      </c>
      <c r="D31" s="4">
        <v>900</v>
      </c>
      <c r="E31" s="4">
        <f t="shared" si="0"/>
        <v>900</v>
      </c>
    </row>
    <row r="32" spans="2:5" s="3" customFormat="1" ht="12.75">
      <c r="B32" s="3" t="s">
        <v>29</v>
      </c>
      <c r="C32" s="4">
        <v>4958.41</v>
      </c>
      <c r="D32" s="4">
        <v>4100</v>
      </c>
      <c r="E32" s="4">
        <f t="shared" si="0"/>
        <v>-858.4099999999999</v>
      </c>
    </row>
    <row r="33" spans="2:5" s="3" customFormat="1" ht="12.75">
      <c r="B33" s="3" t="s">
        <v>30</v>
      </c>
      <c r="C33" s="4">
        <v>2572.28</v>
      </c>
      <c r="D33" s="4">
        <v>3000</v>
      </c>
      <c r="E33" s="4">
        <f t="shared" si="0"/>
        <v>427.7199999999998</v>
      </c>
    </row>
    <row r="34" spans="2:5" s="3" customFormat="1" ht="12.75">
      <c r="B34" s="3" t="s">
        <v>31</v>
      </c>
      <c r="C34" s="4">
        <v>1207.79</v>
      </c>
      <c r="D34" s="4">
        <v>1500</v>
      </c>
      <c r="E34" s="4">
        <f t="shared" si="0"/>
        <v>292.21000000000004</v>
      </c>
    </row>
    <row r="35" spans="2:5" s="3" customFormat="1" ht="12.75">
      <c r="B35" s="3" t="s">
        <v>32</v>
      </c>
      <c r="C35" s="4">
        <v>1258.79</v>
      </c>
      <c r="D35" s="4">
        <v>1500</v>
      </c>
      <c r="E35" s="4">
        <f t="shared" si="0"/>
        <v>241.21000000000004</v>
      </c>
    </row>
    <row r="36" spans="2:5" s="3" customFormat="1" ht="12.75">
      <c r="B36" s="3" t="s">
        <v>33</v>
      </c>
      <c r="C36" s="4">
        <v>3912.93</v>
      </c>
      <c r="D36" s="4">
        <v>3500</v>
      </c>
      <c r="E36" s="4">
        <f t="shared" si="0"/>
        <v>-412.92999999999984</v>
      </c>
    </row>
    <row r="37" spans="1:5" s="7" customFormat="1" ht="12.75">
      <c r="A37" s="7" t="s">
        <v>34</v>
      </c>
      <c r="C37" s="8">
        <f>SUM(C14:C36)</f>
        <v>178547.61000000002</v>
      </c>
      <c r="D37" s="8">
        <f>SUM(D14:D36)</f>
        <v>174500</v>
      </c>
      <c r="E37" s="8">
        <f t="shared" si="0"/>
        <v>-4047.610000000015</v>
      </c>
    </row>
    <row r="38" spans="2:6" s="3" customFormat="1" ht="12.75">
      <c r="B38" s="3" t="s">
        <v>35</v>
      </c>
      <c r="C38" s="4">
        <v>31439.47</v>
      </c>
      <c r="D38" s="4">
        <v>26000</v>
      </c>
      <c r="E38" s="4">
        <f t="shared" si="0"/>
        <v>-5439.470000000001</v>
      </c>
      <c r="F38" s="3" t="s">
        <v>40</v>
      </c>
    </row>
    <row r="39" spans="1:6" s="7" customFormat="1" ht="12.75">
      <c r="A39" s="7" t="s">
        <v>36</v>
      </c>
      <c r="C39" s="8">
        <f>C37+C38</f>
        <v>209987.08000000002</v>
      </c>
      <c r="D39" s="8">
        <f>D37+D38</f>
        <v>200500</v>
      </c>
      <c r="E39" s="8">
        <f t="shared" si="0"/>
        <v>-9487.080000000016</v>
      </c>
      <c r="F39" s="3"/>
    </row>
    <row r="40" spans="3:4" s="3" customFormat="1" ht="9.75" customHeight="1">
      <c r="C40" s="4"/>
      <c r="D40" s="4"/>
    </row>
    <row r="41" spans="1:6" s="3" customFormat="1" ht="12.75">
      <c r="A41" s="3" t="s">
        <v>37</v>
      </c>
      <c r="C41" s="4">
        <f>C11-C39</f>
        <v>8010.399999999994</v>
      </c>
      <c r="D41" s="4">
        <f>D11-D39</f>
        <v>17450</v>
      </c>
      <c r="E41" s="4">
        <f>C41-D41</f>
        <v>-9439.600000000006</v>
      </c>
      <c r="F41" s="3" t="s">
        <v>41</v>
      </c>
    </row>
    <row r="42" spans="3:4" s="3" customFormat="1" ht="9.75" customHeight="1">
      <c r="C42" s="4"/>
      <c r="D42" s="4"/>
    </row>
    <row r="43" spans="2:4" s="3" customFormat="1" ht="12.75">
      <c r="B43" s="3" t="s">
        <v>45</v>
      </c>
      <c r="C43" s="4"/>
      <c r="D43" s="4"/>
    </row>
    <row r="44" spans="2:4" s="3" customFormat="1" ht="12.75">
      <c r="B44" s="3" t="s">
        <v>46</v>
      </c>
      <c r="C44" s="4"/>
      <c r="D44" s="4"/>
    </row>
    <row r="45" spans="2:4" s="3" customFormat="1" ht="12.75">
      <c r="B45" s="3" t="s">
        <v>47</v>
      </c>
      <c r="C45" s="4"/>
      <c r="D45" s="4"/>
    </row>
    <row r="46" spans="2:4" s="3" customFormat="1" ht="12.75">
      <c r="B46" s="3" t="s">
        <v>48</v>
      </c>
      <c r="C46" s="4"/>
      <c r="D46" s="4"/>
    </row>
    <row r="47" spans="2:4" s="3" customFormat="1" ht="12.75">
      <c r="B47" s="3" t="s">
        <v>55</v>
      </c>
      <c r="C47" s="4"/>
      <c r="D47" s="4"/>
    </row>
    <row r="48" spans="2:4" s="3" customFormat="1" ht="12.75">
      <c r="B48" s="3" t="s">
        <v>56</v>
      </c>
      <c r="C48" s="4"/>
      <c r="D48" s="4"/>
    </row>
    <row r="49" spans="3:4" s="3" customFormat="1" ht="10.5" customHeight="1">
      <c r="C49" s="4"/>
      <c r="D49" s="4"/>
    </row>
    <row r="50" spans="2:4" s="3" customFormat="1" ht="12.75">
      <c r="B50" s="3" t="s">
        <v>52</v>
      </c>
      <c r="C50" s="4"/>
      <c r="D50" s="4"/>
    </row>
    <row r="51" spans="2:4" s="3" customFormat="1" ht="12.75">
      <c r="B51" s="3" t="s">
        <v>53</v>
      </c>
      <c r="C51" s="4"/>
      <c r="D51" s="4"/>
    </row>
    <row r="52" ht="9" customHeight="1"/>
    <row r="53" spans="2:5" ht="15">
      <c r="B53" s="3" t="s">
        <v>49</v>
      </c>
      <c r="D53" s="10" t="s">
        <v>50</v>
      </c>
      <c r="E53" s="9"/>
    </row>
  </sheetData>
  <sheetProtection/>
  <printOptions/>
  <pageMargins left="0.45" right="0.2" top="0.25" bottom="0.5" header="0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Plante &amp; Moran, PLLC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Ken.Evans</dc:creator>
  <cp:keywords/>
  <dc:description/>
  <cp:lastModifiedBy>Ken Evans</cp:lastModifiedBy>
  <cp:lastPrinted>2011-01-03T21:30:41Z</cp:lastPrinted>
  <dcterms:created xsi:type="dcterms:W3CDTF">2010-01-05T14:55:05Z</dcterms:created>
  <dcterms:modified xsi:type="dcterms:W3CDTF">2011-01-03T21:30:47Z</dcterms:modified>
  <cp:category/>
  <cp:version/>
  <cp:contentType/>
  <cp:contentStatus/>
</cp:coreProperties>
</file>