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<sst xmlns="http://schemas.openxmlformats.org/spreadsheetml/2006/main" count="81" uniqueCount="62">
  <si>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>High Point Homeowners Association</t>
  </si>
  <si>
    <t>CASH FUND BALANCE 1/1</t>
  </si>
  <si>
    <t>actual</t>
  </si>
  <si>
    <t>projected</t>
  </si>
  <si>
    <t>ASSOCIATION REVENUE</t>
  </si>
  <si>
    <t>Homeowner Dues</t>
  </si>
  <si>
    <t>Rental/Interest/Misc</t>
  </si>
  <si>
    <t>TOTAL ALL REVENUES</t>
  </si>
  <si>
    <t>ASSOCIATION EXPENSES</t>
  </si>
  <si>
    <t>Association Improvements</t>
  </si>
  <si>
    <t>Recreation Area repair/improve</t>
  </si>
  <si>
    <t>Post Office/Print/Supplies</t>
  </si>
  <si>
    <t>Landscape Repair/Improve</t>
  </si>
  <si>
    <t>Pool Management Service</t>
  </si>
  <si>
    <t>Pool Repair/Improve</t>
  </si>
  <si>
    <t>Lifeguards for Rentals</t>
  </si>
  <si>
    <t>Accounting Services</t>
  </si>
  <si>
    <t>Cleaning Services</t>
  </si>
  <si>
    <t>Insurance Services</t>
  </si>
  <si>
    <t>Taxes (property,payroll,other)</t>
  </si>
  <si>
    <t>Social Events</t>
  </si>
  <si>
    <t>TOTAL OPERATING EXPENSES</t>
  </si>
  <si>
    <t>TOTAL ALL EXPENSES</t>
  </si>
  <si>
    <t>CASH FUND BALANCE 12/31</t>
  </si>
  <si>
    <t>Landscape Management Serv</t>
  </si>
  <si>
    <t>Club House Operations/Repair</t>
  </si>
  <si>
    <t>x330</t>
  </si>
  <si>
    <t>Payoff short term loan</t>
  </si>
  <si>
    <t>Legal &amp; Finance Services</t>
  </si>
  <si>
    <t>Secutiry Services</t>
  </si>
  <si>
    <t>Utilities (ele,gas,w/s,phone,etc)</t>
  </si>
  <si>
    <t xml:space="preserve"> </t>
  </si>
  <si>
    <t>ASSOCIATION FUNDS</t>
  </si>
  <si>
    <t>Budget Year</t>
  </si>
  <si>
    <t>Short term loan or Devlpmt Fee</t>
  </si>
  <si>
    <t>Capital Projects &amp; HP2000</t>
  </si>
  <si>
    <t>330x634</t>
  </si>
  <si>
    <t>330x620</t>
  </si>
  <si>
    <t>330x615</t>
  </si>
  <si>
    <t>330x609</t>
  </si>
  <si>
    <t>Dues changed in 2004 from $270 to $330</t>
  </si>
  <si>
    <t>HP2000 Plan &amp; Capital Improvement Projects</t>
  </si>
  <si>
    <t>360x634</t>
  </si>
  <si>
    <t>330x625</t>
  </si>
  <si>
    <t>330x630</t>
  </si>
  <si>
    <r>
      <rPr>
        <b/>
        <sz val="10"/>
        <rFont val="Arial"/>
        <family val="2"/>
      </rPr>
      <t>1995</t>
    </r>
    <r>
      <rPr>
        <sz val="10"/>
        <rFont val="Arial"/>
        <family val="0"/>
      </rPr>
      <t xml:space="preserve"> -$ 50,000  Buy two sublots as common area</t>
    </r>
  </si>
  <si>
    <r>
      <rPr>
        <b/>
        <sz val="10"/>
        <rFont val="Arial"/>
        <family val="2"/>
      </rPr>
      <t>1996</t>
    </r>
    <r>
      <rPr>
        <sz val="10"/>
        <rFont val="Arial"/>
        <family val="0"/>
      </rPr>
      <t xml:space="preserve"> -   35,017  Replace five brick entrance signs</t>
    </r>
  </si>
  <si>
    <r>
      <rPr>
        <b/>
        <sz val="10"/>
        <rFont val="Arial"/>
        <family val="2"/>
      </rPr>
      <t>1997</t>
    </r>
    <r>
      <rPr>
        <sz val="10"/>
        <rFont val="Arial"/>
        <family val="0"/>
      </rPr>
      <t xml:space="preserve"> - 276,363  Replace swimming pool </t>
    </r>
  </si>
  <si>
    <r>
      <rPr>
        <b/>
        <sz val="10"/>
        <rFont val="Arial"/>
        <family val="2"/>
      </rPr>
      <t>1999</t>
    </r>
    <r>
      <rPr>
        <sz val="10"/>
        <rFont val="Arial"/>
        <family val="0"/>
      </rPr>
      <t xml:space="preserve"> -   68,475  Resurface tennis &amp; basketball </t>
    </r>
  </si>
  <si>
    <r>
      <rPr>
        <b/>
        <sz val="10"/>
        <rFont val="Arial"/>
        <family val="2"/>
      </rPr>
      <t>2000</t>
    </r>
    <r>
      <rPr>
        <sz val="10"/>
        <rFont val="Arial"/>
        <family val="0"/>
      </rPr>
      <t xml:space="preserve"> -   43,204  Replace clubhouse restrooms</t>
    </r>
  </si>
  <si>
    <r>
      <rPr>
        <b/>
        <sz val="10"/>
        <rFont val="Arial"/>
        <family val="2"/>
      </rPr>
      <t>2003</t>
    </r>
    <r>
      <rPr>
        <sz val="10"/>
        <rFont val="Arial"/>
        <family val="0"/>
      </rPr>
      <t xml:space="preserve"> - 162,509  Clubhouse expand &amp; renovation</t>
    </r>
  </si>
  <si>
    <r>
      <rPr>
        <b/>
        <sz val="10"/>
        <rFont val="Arial"/>
        <family val="2"/>
      </rPr>
      <t>2004</t>
    </r>
    <r>
      <rPr>
        <sz val="10"/>
        <rFont val="Arial"/>
        <family val="0"/>
      </rPr>
      <t xml:space="preserve"> - $ 25,689  Clubhouse finish expand </t>
    </r>
  </si>
  <si>
    <r>
      <rPr>
        <b/>
        <sz val="10"/>
        <rFont val="Arial"/>
        <family val="2"/>
      </rPr>
      <t>2005</t>
    </r>
    <r>
      <rPr>
        <sz val="10"/>
        <rFont val="Arial"/>
        <family val="0"/>
      </rPr>
      <t xml:space="preserve"> -    18,069  Clubhouse HVAC &amp; pool repair</t>
    </r>
  </si>
  <si>
    <r>
      <rPr>
        <b/>
        <sz val="10"/>
        <rFont val="Arial"/>
        <family val="2"/>
      </rPr>
      <t>2006</t>
    </r>
    <r>
      <rPr>
        <sz val="10"/>
        <rFont val="Arial"/>
        <family val="0"/>
      </rPr>
      <t xml:space="preserve"> -    68,271  Lobby &amp; kitchen renovation</t>
    </r>
  </si>
  <si>
    <r>
      <rPr>
        <b/>
        <sz val="10"/>
        <rFont val="Arial"/>
        <family val="2"/>
      </rPr>
      <t>2006</t>
    </r>
    <r>
      <rPr>
        <sz val="10"/>
        <rFont val="Arial"/>
        <family val="0"/>
      </rPr>
      <t xml:space="preserve"> -    71,431  Replace pool surface &amp; pump</t>
    </r>
  </si>
  <si>
    <r>
      <rPr>
        <b/>
        <sz val="10"/>
        <rFont val="Arial"/>
        <family val="2"/>
      </rPr>
      <t>2007/8</t>
    </r>
    <r>
      <rPr>
        <sz val="10"/>
        <rFont val="Arial"/>
        <family val="0"/>
      </rPr>
      <t xml:space="preserve"> - 82,182  Replace playground</t>
    </r>
  </si>
  <si>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-    36,523  Replace pool porch </t>
    </r>
  </si>
  <si>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-     36,950  Replace tennis surface &amp; 6,331 swing base</t>
    </r>
  </si>
  <si>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- $ 26,000  New pool water feature &amp; clubhouse chairs</t>
    </r>
  </si>
  <si>
    <t>Multi-Year Actual &amp; Projections to 2019</t>
  </si>
  <si>
    <r>
      <rPr>
        <b/>
        <sz val="10"/>
        <rFont val="Arial"/>
        <family val="2"/>
      </rPr>
      <t>2022</t>
    </r>
    <r>
      <rPr>
        <sz val="10"/>
        <rFont val="Arial"/>
        <family val="2"/>
      </rPr>
      <t xml:space="preserve"> - $ 350,000  Replace pool shell, surface &amp; deck</t>
    </r>
  </si>
  <si>
    <t>01.13.10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</si>
</sst>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[Red]\(0\)"/>
    <numFmt numFmtId="166" formatCode="[$-409]h:mm:ss\ AM/PM"/>
    <numFmt numFmtId="167" formatCode="&quot;$&quot;#,##0"/>
  </numFmts>
  <fonts count="44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14" fontId="7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14" fontId="26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5.7109375" style="13" customWidth="1"/>
    <col min="2" max="2" width="8.57421875" style="18" customWidth="1"/>
    <col min="3" max="3" width="8.421875" style="18" customWidth="1"/>
    <col min="4" max="4" width="8.7109375" style="0" customWidth="1"/>
    <col min="5" max="5" width="8.57421875" style="0" customWidth="1"/>
    <col min="6" max="6" width="8.28125" style="0" customWidth="1"/>
    <col min="7" max="7" width="8.57421875" style="16" customWidth="1"/>
    <col min="8" max="8" width="8.140625" style="16" customWidth="1"/>
    <col min="9" max="9" width="8.28125" style="16" customWidth="1"/>
    <col min="10" max="10" width="8.7109375" style="16" customWidth="1"/>
    <col min="11" max="11" width="8.57421875" style="0" customWidth="1"/>
    <col min="12" max="13" width="8.28125" style="0" customWidth="1"/>
    <col min="14" max="14" width="9.7109375" style="0" customWidth="1"/>
  </cols>
  <sheetData>
    <row r="1" spans="1:10" ht="18">
      <c r="A1" s="1" t="s">
        <v>0</v>
      </c>
      <c r="D1" s="2"/>
      <c r="F1" s="3"/>
      <c r="G1" s="14"/>
      <c r="H1" s="14"/>
      <c r="I1" s="14"/>
      <c r="J1" s="33" t="s">
        <v>59</v>
      </c>
    </row>
    <row r="2" spans="1:14" ht="15" customHeight="1">
      <c r="A2" s="4" t="s">
        <v>1</v>
      </c>
      <c r="B2" s="19">
        <v>12986</v>
      </c>
      <c r="C2" s="19">
        <f aca="true" t="shared" si="0" ref="C2:J2">B32</f>
        <v>39296</v>
      </c>
      <c r="D2" s="5">
        <f t="shared" si="0"/>
        <v>37786</v>
      </c>
      <c r="E2" s="5">
        <f t="shared" si="0"/>
        <v>8271</v>
      </c>
      <c r="F2" s="5">
        <f t="shared" si="0"/>
        <v>25721</v>
      </c>
      <c r="G2" s="6">
        <f t="shared" si="0"/>
        <v>65021</v>
      </c>
      <c r="H2" s="6">
        <f t="shared" si="0"/>
        <v>102171</v>
      </c>
      <c r="I2" s="6">
        <f t="shared" si="0"/>
        <v>135671</v>
      </c>
      <c r="J2" s="6">
        <f t="shared" si="0"/>
        <v>163891</v>
      </c>
      <c r="K2" s="25">
        <f>J32</f>
        <v>186411</v>
      </c>
      <c r="L2" s="6">
        <f>K32</f>
        <v>221951</v>
      </c>
      <c r="M2" s="6">
        <f>L32</f>
        <v>251891</v>
      </c>
      <c r="N2" s="25">
        <f>M32</f>
        <v>278031</v>
      </c>
    </row>
    <row r="3" spans="1:14" ht="15" customHeight="1">
      <c r="A3" s="7" t="s">
        <v>32</v>
      </c>
      <c r="B3" s="20" t="s">
        <v>2</v>
      </c>
      <c r="C3" s="20" t="s">
        <v>2</v>
      </c>
      <c r="D3" s="15" t="s">
        <v>2</v>
      </c>
      <c r="E3" s="8" t="s">
        <v>3</v>
      </c>
      <c r="F3" s="8" t="s">
        <v>3</v>
      </c>
      <c r="G3" s="15" t="s">
        <v>3</v>
      </c>
      <c r="H3" s="15" t="s">
        <v>3</v>
      </c>
      <c r="I3" s="15" t="s">
        <v>3</v>
      </c>
      <c r="J3" s="15" t="s">
        <v>3</v>
      </c>
      <c r="K3" s="15" t="s">
        <v>3</v>
      </c>
      <c r="L3" s="15" t="s">
        <v>3</v>
      </c>
      <c r="M3" s="15" t="s">
        <v>3</v>
      </c>
      <c r="N3" s="15" t="s">
        <v>3</v>
      </c>
    </row>
    <row r="4" spans="1:14" ht="15" customHeight="1">
      <c r="A4" s="7" t="s">
        <v>33</v>
      </c>
      <c r="B4" s="21">
        <v>2007</v>
      </c>
      <c r="C4" s="21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</row>
    <row r="5" spans="1:14" ht="15" customHeight="1">
      <c r="A5" s="7" t="s">
        <v>4</v>
      </c>
      <c r="B5" s="22" t="s">
        <v>39</v>
      </c>
      <c r="C5" s="22" t="s">
        <v>38</v>
      </c>
      <c r="D5" s="10" t="s">
        <v>38</v>
      </c>
      <c r="E5" s="31" t="s">
        <v>38</v>
      </c>
      <c r="F5" s="31" t="s">
        <v>37</v>
      </c>
      <c r="G5" s="31" t="s">
        <v>43</v>
      </c>
      <c r="H5" s="31" t="s">
        <v>44</v>
      </c>
      <c r="I5" s="10" t="s">
        <v>36</v>
      </c>
      <c r="J5" s="10" t="s">
        <v>36</v>
      </c>
      <c r="K5" s="9" t="s">
        <v>42</v>
      </c>
      <c r="L5" s="10" t="s">
        <v>42</v>
      </c>
      <c r="M5" s="10" t="s">
        <v>42</v>
      </c>
      <c r="N5" s="10" t="s">
        <v>42</v>
      </c>
    </row>
    <row r="6" spans="1:14" ht="15" customHeight="1">
      <c r="A6" s="7" t="s">
        <v>5</v>
      </c>
      <c r="B6" s="23">
        <v>204085</v>
      </c>
      <c r="C6" s="23">
        <v>204280</v>
      </c>
      <c r="D6" s="6">
        <v>203350</v>
      </c>
      <c r="E6" s="6">
        <v>202950</v>
      </c>
      <c r="F6" s="6">
        <v>204600</v>
      </c>
      <c r="G6" s="6">
        <v>206250</v>
      </c>
      <c r="H6" s="6">
        <v>207900</v>
      </c>
      <c r="I6" s="6">
        <v>209220</v>
      </c>
      <c r="J6" s="6">
        <v>209220</v>
      </c>
      <c r="K6" s="5">
        <v>228240</v>
      </c>
      <c r="L6" s="5">
        <v>228240</v>
      </c>
      <c r="M6" s="5">
        <v>228240</v>
      </c>
      <c r="N6" s="5">
        <v>228240</v>
      </c>
    </row>
    <row r="7" spans="1:14" ht="15" customHeight="1">
      <c r="A7" s="7" t="s">
        <v>6</v>
      </c>
      <c r="B7" s="23">
        <v>18094</v>
      </c>
      <c r="C7" s="23">
        <v>16037</v>
      </c>
      <c r="D7" s="6">
        <v>18005</v>
      </c>
      <c r="E7" s="6">
        <v>15000</v>
      </c>
      <c r="F7" s="6">
        <v>15000</v>
      </c>
      <c r="G7" s="6">
        <v>15000</v>
      </c>
      <c r="H7" s="6">
        <v>15000</v>
      </c>
      <c r="I7" s="6">
        <v>15000</v>
      </c>
      <c r="J7" s="6">
        <v>15000</v>
      </c>
      <c r="K7" s="5">
        <v>15000</v>
      </c>
      <c r="L7" s="5">
        <v>15000</v>
      </c>
      <c r="M7" s="5">
        <v>15000</v>
      </c>
      <c r="N7" s="5">
        <v>15000</v>
      </c>
    </row>
    <row r="8" spans="1:14" ht="15" customHeight="1">
      <c r="A8" s="7" t="s">
        <v>34</v>
      </c>
      <c r="B8" s="23"/>
      <c r="C8" s="27"/>
      <c r="D8" s="6"/>
      <c r="E8" s="6"/>
      <c r="F8" s="6"/>
      <c r="G8" s="6"/>
      <c r="H8" s="6"/>
      <c r="I8" s="6"/>
      <c r="J8" s="6"/>
      <c r="K8" s="26"/>
      <c r="L8" s="26"/>
      <c r="M8" s="26"/>
      <c r="N8" s="26"/>
    </row>
    <row r="9" spans="1:14" ht="15" customHeight="1">
      <c r="A9" s="11" t="s">
        <v>7</v>
      </c>
      <c r="B9" s="23">
        <f aca="true" t="shared" si="1" ref="B9:J9">B6+B7+B8</f>
        <v>222179</v>
      </c>
      <c r="C9" s="23">
        <f t="shared" si="1"/>
        <v>220317</v>
      </c>
      <c r="D9" s="6">
        <f t="shared" si="1"/>
        <v>221355</v>
      </c>
      <c r="E9" s="6">
        <f t="shared" si="1"/>
        <v>217950</v>
      </c>
      <c r="F9" s="6">
        <f t="shared" si="1"/>
        <v>219600</v>
      </c>
      <c r="G9" s="6">
        <f t="shared" si="1"/>
        <v>221250</v>
      </c>
      <c r="H9" s="6">
        <f t="shared" si="1"/>
        <v>222900</v>
      </c>
      <c r="I9" s="6">
        <f t="shared" si="1"/>
        <v>224220</v>
      </c>
      <c r="J9" s="6">
        <f t="shared" si="1"/>
        <v>224220</v>
      </c>
      <c r="K9" s="5">
        <f>K6+K7+K8</f>
        <v>243240</v>
      </c>
      <c r="L9" s="5">
        <f>L6+L7+L8</f>
        <v>243240</v>
      </c>
      <c r="M9" s="5">
        <f>M6+M7+M8</f>
        <v>243240</v>
      </c>
      <c r="N9" s="5">
        <f>N6+N7+N8</f>
        <v>243240</v>
      </c>
    </row>
    <row r="10" spans="1:14" ht="15" customHeight="1">
      <c r="A10" s="7" t="s">
        <v>8</v>
      </c>
      <c r="B10" s="24"/>
      <c r="C10" s="24"/>
      <c r="D10" s="12"/>
      <c r="E10" s="12"/>
      <c r="F10" s="12"/>
      <c r="G10" s="12"/>
      <c r="H10" s="12"/>
      <c r="I10" s="12"/>
      <c r="J10" s="12"/>
      <c r="K10" s="26"/>
      <c r="L10" s="26"/>
      <c r="M10" s="26"/>
      <c r="N10" s="26"/>
    </row>
    <row r="11" spans="1:14" ht="15" customHeight="1">
      <c r="A11" s="7" t="s">
        <v>9</v>
      </c>
      <c r="B11" s="23">
        <v>650</v>
      </c>
      <c r="C11" s="23">
        <v>14616</v>
      </c>
      <c r="D11" s="6">
        <v>10896</v>
      </c>
      <c r="E11" s="6">
        <v>3000</v>
      </c>
      <c r="F11" s="6">
        <v>3000</v>
      </c>
      <c r="G11" s="6">
        <v>3000</v>
      </c>
      <c r="H11" s="6">
        <v>3000</v>
      </c>
      <c r="I11" s="6">
        <v>3000</v>
      </c>
      <c r="J11" s="6">
        <v>3000</v>
      </c>
      <c r="K11" s="5">
        <v>3000</v>
      </c>
      <c r="L11" s="5">
        <v>3000</v>
      </c>
      <c r="M11" s="5">
        <v>3000</v>
      </c>
      <c r="N11" s="5">
        <v>3000</v>
      </c>
    </row>
    <row r="12" spans="1:14" ht="15" customHeight="1">
      <c r="A12" s="7" t="s">
        <v>10</v>
      </c>
      <c r="B12" s="23">
        <v>3019</v>
      </c>
      <c r="C12" s="23">
        <v>4828</v>
      </c>
      <c r="D12" s="6">
        <v>1419</v>
      </c>
      <c r="E12" s="6">
        <v>2000</v>
      </c>
      <c r="F12" s="6">
        <v>4000</v>
      </c>
      <c r="G12" s="6">
        <v>2000</v>
      </c>
      <c r="H12" s="6">
        <v>4000</v>
      </c>
      <c r="I12" s="6">
        <v>2000</v>
      </c>
      <c r="J12" s="6">
        <v>4000</v>
      </c>
      <c r="K12" s="5">
        <v>2000</v>
      </c>
      <c r="L12" s="5">
        <v>4000</v>
      </c>
      <c r="M12" s="5">
        <v>2000</v>
      </c>
      <c r="N12" s="5">
        <v>4000</v>
      </c>
    </row>
    <row r="13" spans="1:14" ht="15" customHeight="1">
      <c r="A13" s="7" t="s">
        <v>25</v>
      </c>
      <c r="B13" s="23">
        <v>8260</v>
      </c>
      <c r="C13" s="23">
        <v>10484</v>
      </c>
      <c r="D13" s="6">
        <v>11131</v>
      </c>
      <c r="E13" s="6">
        <v>9700</v>
      </c>
      <c r="F13" s="6">
        <v>10300</v>
      </c>
      <c r="G13" s="6">
        <v>10900</v>
      </c>
      <c r="H13" s="6">
        <v>11500</v>
      </c>
      <c r="I13" s="6">
        <v>12100</v>
      </c>
      <c r="J13" s="6">
        <v>12700</v>
      </c>
      <c r="K13" s="5">
        <v>13300</v>
      </c>
      <c r="L13" s="5">
        <v>13900</v>
      </c>
      <c r="M13" s="5">
        <v>14500</v>
      </c>
      <c r="N13" s="5">
        <v>15100</v>
      </c>
    </row>
    <row r="14" spans="1:14" ht="15" customHeight="1">
      <c r="A14" s="7" t="s">
        <v>11</v>
      </c>
      <c r="B14" s="23">
        <v>5450</v>
      </c>
      <c r="C14" s="23">
        <v>4335</v>
      </c>
      <c r="D14" s="6">
        <v>4565</v>
      </c>
      <c r="E14" s="6">
        <v>6500</v>
      </c>
      <c r="F14" s="6">
        <v>7000</v>
      </c>
      <c r="G14" s="6">
        <v>7500</v>
      </c>
      <c r="H14" s="6">
        <v>7500</v>
      </c>
      <c r="I14" s="6">
        <v>7500</v>
      </c>
      <c r="J14" s="6">
        <v>7500</v>
      </c>
      <c r="K14" s="5">
        <v>8000</v>
      </c>
      <c r="L14" s="5">
        <v>8000</v>
      </c>
      <c r="M14" s="5">
        <v>8000</v>
      </c>
      <c r="N14" s="5">
        <v>8500</v>
      </c>
    </row>
    <row r="15" spans="1:14" ht="15" customHeight="1">
      <c r="A15" s="7" t="s">
        <v>24</v>
      </c>
      <c r="B15" s="23">
        <v>36541</v>
      </c>
      <c r="C15" s="23">
        <v>42851</v>
      </c>
      <c r="D15" s="6">
        <v>45464</v>
      </c>
      <c r="E15" s="6">
        <v>43000</v>
      </c>
      <c r="F15" s="6">
        <v>43000</v>
      </c>
      <c r="G15" s="6">
        <v>45000</v>
      </c>
      <c r="H15" s="6">
        <v>45000</v>
      </c>
      <c r="I15" s="6">
        <v>47000</v>
      </c>
      <c r="J15" s="6">
        <v>47000</v>
      </c>
      <c r="K15" s="5">
        <v>49000</v>
      </c>
      <c r="L15" s="5">
        <v>49000</v>
      </c>
      <c r="M15" s="5">
        <v>51000</v>
      </c>
      <c r="N15" s="5">
        <v>51000</v>
      </c>
    </row>
    <row r="16" spans="1:14" ht="15" customHeight="1">
      <c r="A16" s="7" t="s">
        <v>12</v>
      </c>
      <c r="B16" s="23">
        <v>7987</v>
      </c>
      <c r="C16" s="23">
        <v>13176</v>
      </c>
      <c r="D16" s="6">
        <v>8093</v>
      </c>
      <c r="E16" s="6">
        <v>10000</v>
      </c>
      <c r="F16" s="6">
        <v>10000</v>
      </c>
      <c r="G16" s="6">
        <v>10000</v>
      </c>
      <c r="H16" s="6">
        <v>10000</v>
      </c>
      <c r="I16" s="6">
        <v>10000</v>
      </c>
      <c r="J16" s="6">
        <v>10000</v>
      </c>
      <c r="K16" s="5">
        <v>12000</v>
      </c>
      <c r="L16" s="5">
        <v>12000</v>
      </c>
      <c r="M16" s="5">
        <v>12000</v>
      </c>
      <c r="N16" s="5">
        <v>12000</v>
      </c>
    </row>
    <row r="17" spans="1:14" ht="15" customHeight="1">
      <c r="A17" s="7" t="s">
        <v>13</v>
      </c>
      <c r="B17" s="23">
        <v>39963</v>
      </c>
      <c r="C17" s="23">
        <v>41448</v>
      </c>
      <c r="D17" s="6">
        <v>46071</v>
      </c>
      <c r="E17" s="6">
        <v>46000</v>
      </c>
      <c r="F17" s="6">
        <v>47000</v>
      </c>
      <c r="G17" s="6">
        <v>48000</v>
      </c>
      <c r="H17" s="6">
        <v>49000</v>
      </c>
      <c r="I17" s="6">
        <v>50000</v>
      </c>
      <c r="J17" s="6">
        <v>51000</v>
      </c>
      <c r="K17" s="5">
        <v>52000</v>
      </c>
      <c r="L17" s="5">
        <v>53000</v>
      </c>
      <c r="M17" s="5">
        <v>54000</v>
      </c>
      <c r="N17" s="5">
        <v>55000</v>
      </c>
    </row>
    <row r="18" spans="1:14" ht="15" customHeight="1">
      <c r="A18" s="7" t="s">
        <v>14</v>
      </c>
      <c r="B18" s="23">
        <v>2144</v>
      </c>
      <c r="C18" s="23">
        <v>933</v>
      </c>
      <c r="D18" s="6">
        <v>4985</v>
      </c>
      <c r="E18" s="6">
        <v>3000</v>
      </c>
      <c r="F18" s="6">
        <v>3000</v>
      </c>
      <c r="G18" s="6">
        <v>3000</v>
      </c>
      <c r="H18" s="6">
        <v>3000</v>
      </c>
      <c r="I18" s="6">
        <v>3000</v>
      </c>
      <c r="J18" s="6">
        <v>3000</v>
      </c>
      <c r="K18" s="5">
        <v>3000</v>
      </c>
      <c r="L18" s="5">
        <v>3000</v>
      </c>
      <c r="M18" s="5">
        <v>3000</v>
      </c>
      <c r="N18" s="5">
        <v>1000</v>
      </c>
    </row>
    <row r="19" spans="1:14" ht="15" customHeight="1">
      <c r="A19" s="7" t="s">
        <v>15</v>
      </c>
      <c r="B19" s="23">
        <v>1570</v>
      </c>
      <c r="C19" s="23">
        <v>1732</v>
      </c>
      <c r="D19" s="6">
        <v>1520</v>
      </c>
      <c r="E19" s="6">
        <v>1800</v>
      </c>
      <c r="F19" s="6">
        <v>1900</v>
      </c>
      <c r="G19" s="6">
        <v>2000</v>
      </c>
      <c r="H19" s="6">
        <v>2100</v>
      </c>
      <c r="I19" s="6">
        <v>2200</v>
      </c>
      <c r="J19" s="6">
        <v>2300</v>
      </c>
      <c r="K19" s="5">
        <v>2400</v>
      </c>
      <c r="L19" s="5">
        <v>2500</v>
      </c>
      <c r="M19" s="5">
        <v>2600</v>
      </c>
      <c r="N19" s="5">
        <v>2700</v>
      </c>
    </row>
    <row r="20" spans="1:14" ht="15" customHeight="1">
      <c r="A20" s="7" t="s">
        <v>30</v>
      </c>
      <c r="B20" s="23">
        <v>22479</v>
      </c>
      <c r="C20" s="23">
        <v>29048</v>
      </c>
      <c r="D20" s="6">
        <v>22113</v>
      </c>
      <c r="E20" s="6">
        <v>25000</v>
      </c>
      <c r="F20" s="6">
        <v>26000</v>
      </c>
      <c r="G20" s="6">
        <v>27000</v>
      </c>
      <c r="H20" s="6">
        <v>28000</v>
      </c>
      <c r="I20" s="6">
        <v>29000</v>
      </c>
      <c r="J20" s="6">
        <v>30000</v>
      </c>
      <c r="K20" s="5">
        <v>31000</v>
      </c>
      <c r="L20" s="5">
        <v>32000</v>
      </c>
      <c r="M20" s="5">
        <v>33000</v>
      </c>
      <c r="N20" s="5">
        <v>34000</v>
      </c>
    </row>
    <row r="21" spans="1:14" ht="15" customHeight="1">
      <c r="A21" s="7" t="s">
        <v>29</v>
      </c>
      <c r="B21" s="23">
        <v>0</v>
      </c>
      <c r="C21" s="24">
        <v>200</v>
      </c>
      <c r="D21" s="12">
        <v>300</v>
      </c>
      <c r="E21" s="12">
        <v>900</v>
      </c>
      <c r="F21" s="12">
        <v>900</v>
      </c>
      <c r="G21" s="6">
        <v>900</v>
      </c>
      <c r="H21" s="6">
        <v>900</v>
      </c>
      <c r="I21" s="6">
        <v>1000</v>
      </c>
      <c r="J21" s="6">
        <v>1000</v>
      </c>
      <c r="K21" s="5">
        <v>1000</v>
      </c>
      <c r="L21" s="5">
        <v>1000</v>
      </c>
      <c r="M21" s="5">
        <v>1000</v>
      </c>
      <c r="N21" s="5">
        <v>1000</v>
      </c>
    </row>
    <row r="22" spans="1:14" ht="15" customHeight="1">
      <c r="A22" s="7" t="s">
        <v>16</v>
      </c>
      <c r="B22" s="23">
        <v>1015</v>
      </c>
      <c r="C22" s="23">
        <v>2269</v>
      </c>
      <c r="D22" s="6">
        <v>1100</v>
      </c>
      <c r="E22" s="6">
        <v>1400</v>
      </c>
      <c r="F22" s="6">
        <v>1400</v>
      </c>
      <c r="G22" s="6">
        <v>1500</v>
      </c>
      <c r="H22" s="6">
        <v>1500</v>
      </c>
      <c r="I22" s="6">
        <v>1500</v>
      </c>
      <c r="J22" s="6">
        <v>1600</v>
      </c>
      <c r="K22" s="5">
        <v>1600</v>
      </c>
      <c r="L22" s="5">
        <v>1600</v>
      </c>
      <c r="M22" s="5">
        <v>1700</v>
      </c>
      <c r="N22" s="5">
        <v>1700</v>
      </c>
    </row>
    <row r="23" spans="1:14" ht="15" customHeight="1">
      <c r="A23" s="7" t="s">
        <v>17</v>
      </c>
      <c r="B23" s="23">
        <v>4760</v>
      </c>
      <c r="C23" s="23">
        <v>4451</v>
      </c>
      <c r="D23" s="6">
        <v>4324</v>
      </c>
      <c r="E23" s="6">
        <v>5500</v>
      </c>
      <c r="F23" s="6">
        <v>5800</v>
      </c>
      <c r="G23" s="6">
        <v>6100</v>
      </c>
      <c r="H23" s="6">
        <v>6400</v>
      </c>
      <c r="I23" s="6">
        <v>10000</v>
      </c>
      <c r="J23" s="6">
        <v>10600</v>
      </c>
      <c r="K23" s="5">
        <v>11200</v>
      </c>
      <c r="L23" s="5">
        <v>11800</v>
      </c>
      <c r="M23" s="5">
        <v>12600</v>
      </c>
      <c r="N23" s="5">
        <v>13200</v>
      </c>
    </row>
    <row r="24" spans="1:14" ht="15" customHeight="1">
      <c r="A24" s="7" t="s">
        <v>18</v>
      </c>
      <c r="B24" s="23">
        <v>8870</v>
      </c>
      <c r="C24" s="23">
        <v>8993</v>
      </c>
      <c r="D24" s="6">
        <v>8953</v>
      </c>
      <c r="E24" s="6">
        <v>9200</v>
      </c>
      <c r="F24" s="6">
        <v>9300</v>
      </c>
      <c r="G24" s="6">
        <v>9400</v>
      </c>
      <c r="H24" s="6">
        <v>9500</v>
      </c>
      <c r="I24" s="6">
        <v>9600</v>
      </c>
      <c r="J24" s="6">
        <v>9700</v>
      </c>
      <c r="K24" s="5">
        <v>9800</v>
      </c>
      <c r="L24" s="5">
        <v>9900</v>
      </c>
      <c r="M24" s="5">
        <v>10000</v>
      </c>
      <c r="N24" s="5">
        <v>10100</v>
      </c>
    </row>
    <row r="25" spans="1:14" ht="15" customHeight="1">
      <c r="A25" s="7" t="s">
        <v>28</v>
      </c>
      <c r="B25" s="23">
        <v>435</v>
      </c>
      <c r="C25" s="23">
        <v>40</v>
      </c>
      <c r="D25" s="6">
        <v>22</v>
      </c>
      <c r="E25" s="6">
        <v>900</v>
      </c>
      <c r="F25" s="6">
        <v>900</v>
      </c>
      <c r="G25" s="6">
        <v>900</v>
      </c>
      <c r="H25" s="6">
        <v>900</v>
      </c>
      <c r="I25" s="6">
        <v>900</v>
      </c>
      <c r="J25" s="6">
        <v>900</v>
      </c>
      <c r="K25" s="26">
        <v>900</v>
      </c>
      <c r="L25" s="26">
        <v>900</v>
      </c>
      <c r="M25" s="26">
        <v>900</v>
      </c>
      <c r="N25" s="26">
        <v>900</v>
      </c>
    </row>
    <row r="26" spans="1:14" ht="15" customHeight="1">
      <c r="A26" s="7" t="s">
        <v>19</v>
      </c>
      <c r="B26" s="23">
        <v>2076</v>
      </c>
      <c r="C26" s="23">
        <v>2368</v>
      </c>
      <c r="D26" s="6">
        <v>2353</v>
      </c>
      <c r="E26" s="6">
        <v>2500</v>
      </c>
      <c r="F26" s="6">
        <v>2600</v>
      </c>
      <c r="G26" s="6">
        <v>2600</v>
      </c>
      <c r="H26" s="6">
        <v>2700</v>
      </c>
      <c r="I26" s="6">
        <v>2700</v>
      </c>
      <c r="J26" s="6">
        <v>2800</v>
      </c>
      <c r="K26" s="5">
        <v>2800</v>
      </c>
      <c r="L26" s="5">
        <v>2900</v>
      </c>
      <c r="M26" s="5">
        <v>2900</v>
      </c>
      <c r="N26" s="5">
        <v>3000</v>
      </c>
    </row>
    <row r="27" spans="1:14" ht="15" customHeight="1">
      <c r="A27" s="7" t="s">
        <v>20</v>
      </c>
      <c r="B27" s="23">
        <v>3340</v>
      </c>
      <c r="C27" s="23">
        <v>5183</v>
      </c>
      <c r="D27" s="6">
        <v>4088</v>
      </c>
      <c r="E27" s="6">
        <v>4100</v>
      </c>
      <c r="F27" s="6">
        <v>4200</v>
      </c>
      <c r="G27" s="6">
        <v>4300</v>
      </c>
      <c r="H27" s="6">
        <v>4400</v>
      </c>
      <c r="I27" s="6">
        <v>4500</v>
      </c>
      <c r="J27" s="6">
        <v>4600</v>
      </c>
      <c r="K27" s="5">
        <v>4700</v>
      </c>
      <c r="L27" s="5">
        <v>4800</v>
      </c>
      <c r="M27" s="5">
        <v>4900</v>
      </c>
      <c r="N27" s="5">
        <v>5000</v>
      </c>
    </row>
    <row r="28" spans="1:14" ht="15" customHeight="1">
      <c r="A28" s="7" t="s">
        <v>21</v>
      </c>
      <c r="B28" s="23">
        <f aca="true" t="shared" si="2" ref="B28:J28">SUM(B11:B27)</f>
        <v>148559</v>
      </c>
      <c r="C28" s="23">
        <f t="shared" si="2"/>
        <v>186955</v>
      </c>
      <c r="D28" s="6">
        <f t="shared" si="2"/>
        <v>177397</v>
      </c>
      <c r="E28" s="6">
        <f t="shared" si="2"/>
        <v>174500</v>
      </c>
      <c r="F28" s="6">
        <f t="shared" si="2"/>
        <v>180300</v>
      </c>
      <c r="G28" s="6">
        <f t="shared" si="2"/>
        <v>184100</v>
      </c>
      <c r="H28" s="6">
        <f t="shared" si="2"/>
        <v>189400</v>
      </c>
      <c r="I28" s="6">
        <f t="shared" si="2"/>
        <v>196000</v>
      </c>
      <c r="J28" s="6">
        <f t="shared" si="2"/>
        <v>201700</v>
      </c>
      <c r="K28" s="5">
        <f>SUM(K11:K27)</f>
        <v>207700</v>
      </c>
      <c r="L28" s="5">
        <f>SUM(L11:L27)</f>
        <v>213300</v>
      </c>
      <c r="M28" s="5">
        <f>SUM(M11:M27)</f>
        <v>217100</v>
      </c>
      <c r="N28" s="5">
        <f>SUM(N11:N27)</f>
        <v>221200</v>
      </c>
    </row>
    <row r="29" spans="1:14" ht="15" customHeight="1">
      <c r="A29" s="7" t="s">
        <v>35</v>
      </c>
      <c r="B29" s="23">
        <v>47310</v>
      </c>
      <c r="C29" s="23">
        <v>34872</v>
      </c>
      <c r="D29" s="6">
        <v>73473</v>
      </c>
      <c r="E29" s="6">
        <v>26000</v>
      </c>
      <c r="F29" s="6" t="s">
        <v>31</v>
      </c>
      <c r="G29" s="6"/>
      <c r="H29" s="12"/>
      <c r="I29" s="12"/>
      <c r="J29" s="12"/>
      <c r="K29" s="26"/>
      <c r="L29" s="26"/>
      <c r="M29" s="26"/>
      <c r="N29" s="5">
        <v>0</v>
      </c>
    </row>
    <row r="30" spans="1:14" ht="15" customHeight="1">
      <c r="A30" s="11" t="s">
        <v>22</v>
      </c>
      <c r="B30" s="23">
        <f>B28+B29</f>
        <v>195869</v>
      </c>
      <c r="C30" s="23">
        <f>C28+C29</f>
        <v>221827</v>
      </c>
      <c r="D30" s="6">
        <f aca="true" t="shared" si="3" ref="D30:J30">D28+D29</f>
        <v>250870</v>
      </c>
      <c r="E30" s="29">
        <f t="shared" si="3"/>
        <v>200500</v>
      </c>
      <c r="F30" s="6">
        <f>SUM(F28:F29)</f>
        <v>180300</v>
      </c>
      <c r="G30" s="6">
        <f t="shared" si="3"/>
        <v>184100</v>
      </c>
      <c r="H30" s="6">
        <f t="shared" si="3"/>
        <v>189400</v>
      </c>
      <c r="I30" s="6">
        <f t="shared" si="3"/>
        <v>196000</v>
      </c>
      <c r="J30" s="6">
        <f t="shared" si="3"/>
        <v>201700</v>
      </c>
      <c r="K30" s="5">
        <f>K28+K29</f>
        <v>207700</v>
      </c>
      <c r="L30" s="5">
        <f>L28+L29</f>
        <v>213300</v>
      </c>
      <c r="M30" s="5">
        <f>M28+M29</f>
        <v>217100</v>
      </c>
      <c r="N30" s="5">
        <f>N28+N29</f>
        <v>221200</v>
      </c>
    </row>
    <row r="31" spans="1:14" ht="15" customHeight="1">
      <c r="A31" s="7" t="s">
        <v>27</v>
      </c>
      <c r="B31" s="23"/>
      <c r="C31" s="23"/>
      <c r="D31" s="12"/>
      <c r="E31" s="12"/>
      <c r="F31" s="12"/>
      <c r="G31" s="12"/>
      <c r="H31" s="12"/>
      <c r="I31" s="12"/>
      <c r="J31" s="12"/>
      <c r="K31" s="26"/>
      <c r="L31" s="26"/>
      <c r="M31" s="26"/>
      <c r="N31" s="26"/>
    </row>
    <row r="32" spans="1:14" ht="15" customHeight="1">
      <c r="A32" s="4" t="s">
        <v>23</v>
      </c>
      <c r="B32" s="23">
        <f>B2+B9-B30-B31</f>
        <v>39296</v>
      </c>
      <c r="C32" s="23">
        <f>C2+C9-C30-C31</f>
        <v>37786</v>
      </c>
      <c r="D32" s="6">
        <f aca="true" t="shared" si="4" ref="D32:I32">D2+D9-D30</f>
        <v>8271</v>
      </c>
      <c r="E32" s="6">
        <f t="shared" si="4"/>
        <v>25721</v>
      </c>
      <c r="F32" s="6">
        <f t="shared" si="4"/>
        <v>65021</v>
      </c>
      <c r="G32" s="6">
        <f t="shared" si="4"/>
        <v>102171</v>
      </c>
      <c r="H32" s="6">
        <f t="shared" si="4"/>
        <v>135671</v>
      </c>
      <c r="I32" s="6">
        <f t="shared" si="4"/>
        <v>163891</v>
      </c>
      <c r="J32" s="6">
        <f>J2+J9-J30</f>
        <v>186411</v>
      </c>
      <c r="K32" s="5">
        <f>K2+K9-K30</f>
        <v>221951</v>
      </c>
      <c r="L32" s="5">
        <f>L2+L9-L30</f>
        <v>251891</v>
      </c>
      <c r="M32" s="5">
        <f>M2+M9-M30</f>
        <v>278031</v>
      </c>
      <c r="N32" s="5">
        <f>N2+N9-N30</f>
        <v>300071</v>
      </c>
    </row>
    <row r="33" spans="1:14" ht="15" customHeight="1">
      <c r="A33" s="4" t="s">
        <v>41</v>
      </c>
      <c r="H33" s="30" t="s">
        <v>40</v>
      </c>
      <c r="K33" s="26"/>
      <c r="L33" s="26"/>
      <c r="M33" s="26"/>
      <c r="N33" s="26"/>
    </row>
    <row r="34" spans="1:9" ht="15" customHeight="1">
      <c r="A34" s="16" t="s">
        <v>45</v>
      </c>
      <c r="D34" s="32" t="s">
        <v>51</v>
      </c>
      <c r="I34" s="16" t="s">
        <v>57</v>
      </c>
    </row>
    <row r="35" spans="1:9" ht="15" customHeight="1">
      <c r="A35" s="16" t="s">
        <v>46</v>
      </c>
      <c r="D35" s="32" t="s">
        <v>52</v>
      </c>
      <c r="I35" s="16" t="s">
        <v>58</v>
      </c>
    </row>
    <row r="36" spans="1:9" ht="15" customHeight="1">
      <c r="A36" s="16" t="s">
        <v>47</v>
      </c>
      <c r="D36" s="32" t="s">
        <v>53</v>
      </c>
      <c r="I36" s="16" t="s">
        <v>60</v>
      </c>
    </row>
    <row r="37" spans="1:4" ht="15" customHeight="1">
      <c r="A37" s="16" t="s">
        <v>48</v>
      </c>
      <c r="D37" s="32" t="s">
        <v>54</v>
      </c>
    </row>
    <row r="38" spans="1:14" ht="15" customHeight="1">
      <c r="A38" s="16" t="s">
        <v>49</v>
      </c>
      <c r="D38" s="32" t="s">
        <v>55</v>
      </c>
      <c r="G38" s="28"/>
      <c r="H38" s="14" t="s">
        <v>31</v>
      </c>
      <c r="I38" s="14"/>
      <c r="N38" s="14" t="s">
        <v>26</v>
      </c>
    </row>
    <row r="39" spans="1:14" ht="15" customHeight="1">
      <c r="A39" s="16" t="s">
        <v>50</v>
      </c>
      <c r="D39" s="32" t="s">
        <v>56</v>
      </c>
      <c r="G39" s="17"/>
      <c r="H39" s="17" t="s">
        <v>31</v>
      </c>
      <c r="I39" s="17"/>
      <c r="N39" s="17" t="s">
        <v>61</v>
      </c>
    </row>
  </sheetData>
  <sheetProtection/>
  <printOptions gridLines="1"/>
  <pageMargins left="0.25" right="0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Evans</dc:creator>
  <cp:keywords/>
  <dc:description/>
  <cp:lastModifiedBy>Ken.Evans</cp:lastModifiedBy>
  <cp:lastPrinted>2010-01-05T21:55:30Z</cp:lastPrinted>
  <dcterms:created xsi:type="dcterms:W3CDTF">2003-04-26T21:26:04Z</dcterms:created>
  <dcterms:modified xsi:type="dcterms:W3CDTF">2010-01-13T14:08:59Z</dcterms:modified>
  <cp:category/>
  <cp:version/>
  <cp:contentType/>
  <cp:contentStatus/>
</cp:coreProperties>
</file>